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PELIT~1\AppData\Local\Temp\Tandan JSC\files\"/>
    </mc:Choice>
  </mc:AlternateContent>
  <bookViews>
    <workbookView xWindow="-108" yWindow="-108" windowWidth="23256" windowHeight="12456"/>
  </bookViews>
  <sheets>
    <sheet name="DS còn hiệu lực" sheetId="9" r:id="rId1"/>
    <sheet name="DS cấp phép" sheetId="8" r:id="rId2"/>
  </sheets>
  <definedNames>
    <definedName name="_xlnm._FilterDatabase" localSheetId="1" hidden="1">'DS cấp phép'!$J$1:$J$18</definedName>
  </definedNames>
  <calcPr calcId="162913"/>
  <extLst>
    <ext uri="GoogleSheetsCustomDataVersion2">
      <go:sheetsCustomData xmlns:go="http://customooxmlschemas.google.com/" r:id="" roundtripDataChecksum="dX5LbdFrK2sUS4u39DHMz+zWmMjG979xu5cPEf6y0g0="/>
    </ext>
  </extLst>
</workbook>
</file>

<file path=xl/calcChain.xml><?xml version="1.0" encoding="utf-8"?>
<calcChain xmlns="http://schemas.openxmlformats.org/spreadsheetml/2006/main">
  <c r="I15" i="9" l="1"/>
  <c r="I14" i="9"/>
</calcChain>
</file>

<file path=xl/sharedStrings.xml><?xml version="1.0" encoding="utf-8"?>
<sst xmlns="http://schemas.openxmlformats.org/spreadsheetml/2006/main" count="327" uniqueCount="186">
  <si>
    <t>STT</t>
  </si>
  <si>
    <t>Loại Khoáng sản</t>
  </si>
  <si>
    <t>Tên đơn vị</t>
  </si>
  <si>
    <t>Địa chỉ mỏ</t>
  </si>
  <si>
    <t>Diện tích (m2)</t>
  </si>
  <si>
    <t>Trữ lượng 
khai thác
(m3)</t>
  </si>
  <si>
    <t>Thời hạn GP
 (năm)</t>
  </si>
  <si>
    <t>Đất san lấp</t>
  </si>
  <si>
    <t>Ghi chú</t>
  </si>
  <si>
    <t>Công ty TNHH Long Sơn</t>
  </si>
  <si>
    <t>đất làm vật liệu
san lấp</t>
  </si>
  <si>
    <t>Công ty TNHH Gia Huy Group</t>
  </si>
  <si>
    <t>Công ty TNHH Bình Minh Thanh Hóa</t>
  </si>
  <si>
    <t>Thi công chống sạt lở khu dân cư khu vực 3, 4, thôn Thanh Xá
3, thị trấn Hà Lĩnh, huyện Hà Trung</t>
  </si>
  <si>
    <t>Công ty cổ phần Đầu tư Minh Phúc Group</t>
  </si>
  <si>
    <t>Giấy phép số 42 ngày 06/3/2025</t>
  </si>
  <si>
    <t>Giấy phép số 43 ngày 06/3/2025</t>
  </si>
  <si>
    <t>Giấy phép số 111 ngày 27/6/2024</t>
  </si>
  <si>
    <t>Giấy phép (hoặc giấy xác nhận)/Ngày</t>
  </si>
  <si>
    <t>Giấy xác nhận 252 ngày 17/9/2025</t>
  </si>
  <si>
    <t>đất 
san lấp</t>
  </si>
  <si>
    <t>Công ty TNHH lắp đặt bảo ôn Hoa Năng</t>
  </si>
  <si>
    <t>dự án Đầu tư hạ tầng kỹ thuật Cụm Công nghiệp Điền Trung</t>
  </si>
  <si>
    <t>28/02/2026</t>
  </si>
  <si>
    <t>Giấy xác nhận 338 ngày 09/12/2025</t>
  </si>
  <si>
    <t>Công ty cổ phần xuất nhập khẩu Gralimex</t>
  </si>
  <si>
    <t>dự án Tổ hợp nhà máy chế biến nông sản tại xã Hà Long</t>
  </si>
  <si>
    <t>10/06/2026</t>
  </si>
  <si>
    <t>Công ty TNHH Hai thành viên Lam Sơn</t>
  </si>
  <si>
    <t>dự án thi công Lô 1 - Dự án Nhà máy sản xuất viên nén xuất khẩu tại xã Minh Sơn</t>
  </si>
  <si>
    <t>Dự án Nhà máy chế biến gỗ Lee &amp; Carol</t>
  </si>
  <si>
    <t>Công ty cổ phần Lee &amp; Carol</t>
  </si>
  <si>
    <t>Giấy xác nhận 259 ngày 26/9/2025</t>
  </si>
  <si>
    <t>Giấy xác nhận 210 ngày 11/9/2025</t>
  </si>
  <si>
    <t>30/11/2026</t>
  </si>
  <si>
    <t>dự án Nhà máy sản xuất cấu kiện bê tông Long Sơn tại phường Bỉm Sơn</t>
  </si>
  <si>
    <t>Dự án thi công Giai đoạn 1 - Dự án Cụm công nghiệp Cẩm Châu tại xã Cẩm Vân</t>
  </si>
  <si>
    <t>Công ty cổ phần Điện năng lượng tái tạo Toàn Cầu</t>
  </si>
  <si>
    <t>Đất, đá, cát có hàm lượng SiO2 nhỏ hơn 85% (đá phiến sét, phiến sét vôi) làm phụ gia sản xuất xi măng.</t>
  </si>
  <si>
    <t>Giấy xác nhận 120 ngày 22/8/2025</t>
  </si>
  <si>
    <t>Dự án Dây chuyền 3 và Dây chuyền 4 - Nhà máy xi măng Long Sơn tại phường Bỉm Sơn</t>
  </si>
  <si>
    <t>Giấy xác nhận 381 ngày 30/12/2025</t>
  </si>
  <si>
    <t>Giấy xác nhận 36 ngày 26/01/2026</t>
  </si>
  <si>
    <t>Giấy xác nhận 28 ngày 21/01/2026</t>
  </si>
  <si>
    <t>thi công Giai đoạn 1 - Dự án Trung tâm giống cây trồng công nghệ cao tại xã Luận Thành</t>
  </si>
  <si>
    <t>Công ty TNHH Thương mại dịch vụ Bảo Anh TH</t>
  </si>
  <si>
    <t>thi công Lô 2-3 dự án Nhà máy sản xuất viên nén xuất khẩu (thuộc dự án đầu tư phát triển Công ty TNHH Hai thành viên Lam Sơn) tại xã Minh Sơn</t>
  </si>
  <si>
    <t>Giấy xác nhận 01 ngày 05/01/2026</t>
  </si>
  <si>
    <t>Dự án thủy điện sông Âm, tỉnh Thanh Hóa</t>
  </si>
  <si>
    <t>Công ty cổ phần Đầu tư năng lượng Việt Nam</t>
  </si>
  <si>
    <t>Đá làm vật liệu xây dựng thông thường</t>
  </si>
  <si>
    <t>Giấy xác nhận 235 ngày 15/9/2025</t>
  </si>
  <si>
    <t xml:space="preserve"> DANH SÁCH GIẤY PHÉP HOẶC GIẤY XÁC NHẬN THU HỒI KHOÁNG SẢN TRONG PHẠM VI CÔNG TRÌNH DỰ ÁN</t>
  </si>
  <si>
    <t>Cát</t>
  </si>
  <si>
    <t>Công ty cổ phần Mường Lát</t>
  </si>
  <si>
    <t>Dự án thủy lợi kết hợp thủy điện Tén Tằn tại xã Mường Lát và Quang Chiểu</t>
  </si>
  <si>
    <t>Đến tháng 12/2025</t>
  </si>
  <si>
    <t>Công ty cổ phần cà gai leo Cán Khê</t>
  </si>
  <si>
    <t>Dự án Cây cà gai leo công nghệ cao Cán Khê tại xã Xuân Du</t>
  </si>
  <si>
    <t>đất san lấp</t>
  </si>
  <si>
    <t>Giấy xác nhận 06 ngày 05/01/2026</t>
  </si>
  <si>
    <t>Giấy xác nhận 254 ngày 18/9/2025</t>
  </si>
  <si>
    <t>Công ty TNHH Đầu tư hạ tầng Cụm công nghiệp Xuân Hòa</t>
  </si>
  <si>
    <t>Thi công dự án Cụm công nghiệp Xuân Hòa tại xã Xuân Bình, tỉnh Thanh Hóa</t>
  </si>
  <si>
    <t>a) Đất làm vật liệu san lấp là: 504.833 m3 b) Đá làm vật liệu san lấp là: 1.177.945 m3</t>
  </si>
  <si>
    <t>đất, đá</t>
  </si>
  <si>
    <t>Giấy xác nhận 25 ngày 19/01/2026</t>
  </si>
  <si>
    <t>Công ty TNHH Mạnh Nguyễn Tiến</t>
  </si>
  <si>
    <t>thi công Khu A, B của dự án Nhà máy sản xuất, lắp ráp ô tô, máy xây dựng tại xã Triệu Lộc</t>
  </si>
  <si>
    <t>Giấy xác nhận 47 ngày 05/02/2026</t>
  </si>
  <si>
    <t>Công ty cổ phần Tập đoàn ANHPHATGROUP</t>
  </si>
  <si>
    <t>Thi công Dự án Khu công nghiệp Đồng Vàng tại Khu kinh tế Nghi Sơn</t>
  </si>
  <si>
    <t>Giấy xác nhận 60 ngày 12/02/2026</t>
  </si>
  <si>
    <t>Công ty Cổ phần HVG Holdings</t>
  </si>
  <si>
    <t>thi công dự án đầu tư xây dựng và kinh doanh hạ tầng kỹ thuật Cụm công nghiệp Minh Tiến, tại xã Minh Sơn</t>
  </si>
  <si>
    <t>Giấy xác nhận 65 ngày 13/02/2026</t>
  </si>
  <si>
    <t>NĂM 2025</t>
  </si>
  <si>
    <t>NĂM 2026</t>
  </si>
  <si>
    <t>cát nhiễm mặn</t>
  </si>
  <si>
    <t>Giấy xác nhận 62 ngày 12/02/2026</t>
  </si>
  <si>
    <t>Dự án Cảng tổng hợp Long Sơn tại phường Nghi Sơn</t>
  </si>
  <si>
    <t>Thủy</t>
  </si>
  <si>
    <t>Hùng</t>
  </si>
  <si>
    <t>Thành</t>
  </si>
  <si>
    <t>Tuấn Anh</t>
  </si>
  <si>
    <t>Liên</t>
  </si>
  <si>
    <t>Quyên</t>
  </si>
  <si>
    <t>hết hạn (chỉ cung cấp tại dự án)</t>
  </si>
  <si>
    <t>Thi công chống sạt lở khu dân cư
khu vực 1, 2, thôn Thanh Xá 3, thị trấn Hà Lĩnh, huyện Hà Trung</t>
  </si>
  <si>
    <t>Trại gà giống Xuân Phú tại xã Xuân Phú, huyện Thọ Xuân</t>
  </si>
  <si>
    <t>Thảo</t>
  </si>
  <si>
    <t>NĂM 2024</t>
  </si>
  <si>
    <t>Giấy xác nhận 160 ngày 29/8/2024</t>
  </si>
  <si>
    <t>Tổng Công ty Đầu tư xây dựng và Thương mại Anh Phát - Công ty cổ phần</t>
  </si>
  <si>
    <t>trong quá trình thi công nạo vét nạo vét luồng tàu, khu nước trước bến và khu quay trở cho tàu có tải trọng 30.000DWT thuộc dự án Khu phát triển GAS&amp;LNG và các loại hình phụ trợ cho lọc hóa dầu tại Khu kinh tế Nghi Sơn</t>
  </si>
  <si>
    <t>ko thể hiện</t>
  </si>
  <si>
    <t>UBND phường Bỉm Sơn</t>
  </si>
  <si>
    <t>Giấy xác nhận 74 ngày 26/02/2026</t>
  </si>
  <si>
    <t>Xây dựng nhà hiệu bộ và các phòng học trường Mầm non Xi măng tại phường Bỉm Sơn</t>
  </si>
  <si>
    <t>Bản xác nhận số 51 ngày 21/3/2025</t>
  </si>
  <si>
    <t xml:space="preserve">Dự án thủy lợi kết hợp thủy điện Tén Tằn tại xã Mường Lát </t>
  </si>
  <si>
    <t>Giấy xác nhận 91 ngày 06/3/2026</t>
  </si>
  <si>
    <t>Công ty cổ phần dịch vụ thương mại Lộc Xuân</t>
  </si>
  <si>
    <t>dự án Nhà máy giày da, may mặc và dụng cụ thể thao Luận Thành tại xã Luận Thành</t>
  </si>
  <si>
    <t>Khối lượng ở trạng thái nguyên khai</t>
  </si>
  <si>
    <t>Giấy xác nhận 97 ngày 12/3/2026</t>
  </si>
  <si>
    <t>Công ty TNHH Miza Nghi Sơn</t>
  </si>
  <si>
    <t>Dự án Nhà máy sản xuất giấy bao bì Miza Nghi Sơn</t>
  </si>
  <si>
    <t>Giấy xác nhận 104 ngày 12/3/2026</t>
  </si>
  <si>
    <t>Công ty TNHH Triệu Thái Sơn</t>
  </si>
  <si>
    <t>Dự án Nhà máy chế biến lâm sản xuất khẩu Xuân Phú, tại xã Sao Vàng,</t>
  </si>
  <si>
    <t>41,246,9</t>
  </si>
  <si>
    <t>30/12/206</t>
  </si>
  <si>
    <t>Bản xác nhận số 83 ngày 27/5/2025</t>
  </si>
  <si>
    <t>Công ty TNHH Quang Trung</t>
  </si>
  <si>
    <t>Nạo vét tuyến luồng nhánh phục vụ cho Cảng tổng hợp Quang Trung tại Khu kinh tế Nghi Sơn</t>
  </si>
  <si>
    <t>Công ty TNHH Xuất nhập khẩu và Chế biến lâm sản Miền Bắc</t>
  </si>
  <si>
    <t>Nhà máy chế biến lâm sản Thượng Ninh tại xã Thượng Ninh</t>
  </si>
  <si>
    <t>xã Thượng Ninh</t>
  </si>
  <si>
    <t>20.372,19</t>
  </si>
  <si>
    <t>Xuân Anh</t>
  </si>
  <si>
    <t>Địa bàn xã</t>
  </si>
  <si>
    <t>phường Bỉm Sơn</t>
  </si>
  <si>
    <t xml:space="preserve"> xã Minh Sơn</t>
  </si>
  <si>
    <t>xã Minh Sơn</t>
  </si>
  <si>
    <t>xã Xuân Du</t>
  </si>
  <si>
    <t>xã Xuân Bình</t>
  </si>
  <si>
    <t xml:space="preserve"> xã Luận Thành</t>
  </si>
  <si>
    <t xml:space="preserve"> xã Triệu Lộc</t>
  </si>
  <si>
    <t>xã Trường Lâm và
phường Trúc Lâm</t>
  </si>
  <si>
    <t>xã Luận Thành</t>
  </si>
  <si>
    <t>xã Trường Lâm</t>
  </si>
  <si>
    <t>đã quy đổi về Khối lượng tự nhiên</t>
  </si>
  <si>
    <t>Nhà máy chế biến lâm sản xuất khẩu Xuân Phú tại xã Sao Vàng</t>
  </si>
  <si>
    <t>xã Sao Vàng</t>
  </si>
  <si>
    <t>41.246,9</t>
  </si>
  <si>
    <t>30/12/2026</t>
  </si>
  <si>
    <t>Giấy xác nhận 119/GXN Ngày 27/3/2026</t>
  </si>
  <si>
    <t>Giấy xác nhận 104/GXN Ngày 13/3/2026</t>
  </si>
  <si>
    <t>Giấy xác nhận 149/GXN Ngày 06/4/2026</t>
  </si>
  <si>
    <t>Công ty TNHH thương mại Cường Giang</t>
  </si>
  <si>
    <t>Dự án Mở rộng khai trường và làm đường vận tải tại
mỏ đất san lấp và khoáng sản đi kèm tại phường Quang Trung</t>
  </si>
  <si>
    <t xml:space="preserve"> phường Quang Trung</t>
  </si>
  <si>
    <t>Giấy xác nhận 153/GXN Ngày 07/4/2026</t>
  </si>
  <si>
    <t xml:space="preserve"> Đá bazan làm vật liệu xây dựng thông thường</t>
  </si>
  <si>
    <t>Công ty Cổ phần Á Mỹ - Thọ Xuân</t>
  </si>
  <si>
    <t>xã Sao Vàng</t>
  </si>
  <si>
    <t>Dự án đầu tư xây dựng Nhà máy gạch công nghệ cao, phát thải thấp tại xã Sao Vàng</t>
  </si>
  <si>
    <t>Giấy xác nhận 179/GXN Ngày 16/4/2026</t>
  </si>
  <si>
    <t>Công ty cổ phần Đầu tư Cụm công nghiệp APG</t>
  </si>
  <si>
    <t>- Khối lượng khoáng sản thu hồi (ở trạng thái tự nhiên): 1.312.500 m³; trong đó:
Khối lượng đất làm vật liệu san lấp là: 354.265 m³.
- Khối lượng đá bazan làm vật liệu xây dựng thông thường là: 958.235 m³.</t>
  </si>
  <si>
    <t>Đất làm vật liệu san lấp và đá bazan làm vật liệu xây dựng thông thường.</t>
  </si>
  <si>
    <t>Dự án Cụm công nghiệp Cẩm Sơn (giai đoạn 1), xã Cẩm Thủy và xã Cẩm Vân</t>
  </si>
  <si>
    <t xml:space="preserve"> xã Cẩm Thủy và xã Cẩm Vân</t>
  </si>
  <si>
    <t>PHỤ LỤC 4. DANH SÁCH GIẤY XÁC NHẬN THU HỒI KHOÁNG SẢN TRONG PHẠM VI CÔNG TRÌNH DỰ ÁN</t>
  </si>
  <si>
    <t xml:space="preserve">Công ty cổ phần tập đoàn ANHPHATGROUP </t>
  </si>
  <si>
    <t>Dự án thành phần đoạn Quốc lộ 45 - Nghi Sơn trên tuyến cao tốc
Bắc - Nam phía Đông tại phường Trúc Lâm, tỉnh Thanh Hóa</t>
  </si>
  <si>
    <t>Phường Trúc Lâm</t>
  </si>
  <si>
    <t>Giấy xác nhận 212/GXN Ngày 29/4/2026</t>
  </si>
  <si>
    <t>Giấy xác nhận 216/GXN Ngày 01/5/2026</t>
  </si>
  <si>
    <t>Công ty cổ phần Xây dựng và Đầu tư Linh Chi</t>
  </si>
  <si>
    <t>Dự án Nhà máy giầy da xuất khẩu
tại xã Như Xuân, tỉnh Thanh Hóa</t>
  </si>
  <si>
    <t>xã Như Xuân</t>
  </si>
  <si>
    <t>Giấy xác nhận 228/GXN Ngày 04/5/2026</t>
  </si>
  <si>
    <t>Đất làm gạch tuynel, đất làm vật liệu san lấp, 
đá bazan làm vật liệu xây dựng thông thường</t>
  </si>
  <si>
    <t>Trữ lượng 
được san lấp xác nhận
(m3)</t>
  </si>
  <si>
    <t>Đá VVLXD</t>
  </si>
  <si>
    <t>0945953636</t>
  </si>
  <si>
    <t>0949726366</t>
  </si>
  <si>
    <t>0912812579</t>
  </si>
  <si>
    <t>0913502137</t>
  </si>
  <si>
    <t>0974361999</t>
  </si>
  <si>
    <t>0912438347</t>
  </si>
  <si>
    <t>0914688686</t>
  </si>
  <si>
    <t>0983441058</t>
  </si>
  <si>
    <t>0968558989</t>
  </si>
  <si>
    <t>Xã Cẩm Vân</t>
  </si>
  <si>
    <t>0917528111</t>
  </si>
  <si>
    <t>0942212211</t>
  </si>
  <si>
    <t>0983508203</t>
  </si>
  <si>
    <t>0904 949 098</t>
  </si>
  <si>
    <t>0901171166</t>
  </si>
  <si>
    <t>0869129999</t>
  </si>
  <si>
    <t>0984640228</t>
  </si>
  <si>
    <t>0936206373</t>
  </si>
  <si>
    <t>Số điện thoại
liên hệ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</si>
</sst>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scheme val="minor"/>
    </font>
    <font>
      <sz val="11"/>
      <color theme="1"/>
      <name val="Calibri"/>
      <family val="2"/>
      <scheme val="minor"/>
    </font>
    <font>
      <sz val="11"/>
      <color theme="1"/>
      <name val="Calibri"/>
      <family val="2"/>
      <scheme val="minor"/>
    </font>
    <font>
      <sz val="12"/>
      <color theme="1"/>
      <name val="Calibri"/>
      <family val="2"/>
    </font>
    <font>
      <b/>
      <sz val="11"/>
      <color theme="1"/>
      <name val="Times New Roman"/>
      <family val="1"/>
    </font>
    <font>
      <sz val="11"/>
      <color theme="1"/>
      <name val="Times New Roman"/>
      <family val="1"/>
    </font>
    <font>
      <b/>
      <i/>
      <sz val="11"/>
      <color theme="1"/>
      <name val="Times New Roman"/>
      <family val="1"/>
    </font>
    <font>
      <b/>
      <sz val="11"/>
      <color theme="1"/>
      <name val="Times New Roman"/>
      <family val="1"/>
      <charset val="163"/>
    </font>
    <font>
      <sz val="11"/>
      <color theme="1"/>
      <name val="Times New Roman"/>
      <family val="1"/>
      <charset val="163"/>
    </font>
    <font>
      <b/>
      <sz val="14"/>
      <color theme="1"/>
      <name val="Times New Roman"/>
      <family val="1"/>
      <charset val="163"/>
    </font>
    <font>
      <sz val="14"/>
      <color theme="1"/>
      <name val="Calibri"/>
      <family val="2"/>
      <scheme val="minor"/>
    </font>
    <font>
      <sz val="11"/>
      <name val="Times New Roman"/>
      <family val="1"/>
    </font>
    <font>
      <b/>
      <sz val="11"/>
      <color theme="1"/>
      <name val="Times New Roman"/>
      <family val="1"/>
    </font>
    <font>
      <sz val="11"/>
      <color theme="1"/>
      <name val="Calibri"/>
      <family val="2"/>
    </font>
    <font>
      <b/>
      <sz val="11"/>
      <color rgb="FFFF0000"/>
      <name val="Times New Roman"/>
      <family val="1"/>
    </font>
    <font>
      <i/>
      <sz val="14"/>
      <color theme="1"/>
      <name val="Times New Roman"/>
      <family val="1"/>
    </font>
    <font>
      <sz val="12"/>
      <color theme="1"/>
      <name val="Calibri"/>
      <family val="2"/>
    </font>
    <font>
      <sz val="11"/>
      <name val="Times New Roman"/>
      <family val="1"/>
      <charset val="163"/>
    </font>
    <font>
      <sz val="12"/>
      <color theme="1"/>
      <name val="Times New Roman"/>
      <family val="1"/>
      <charset val="163"/>
    </font>
    <font>
      <b/>
      <sz val="12"/>
      <color theme="1"/>
      <name val="Times New Roman"/>
      <family val="1"/>
      <charset val="163"/>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right/>
      <top/>
      <bottom style="thin">
        <color auto="1"/>
      </bottom>
      <diagonal/>
    </border>
    <border>
      <left style="thin">
        <color indexed="64"/>
      </left>
      <right style="thin">
        <color indexed="64"/>
      </right>
      <top/>
      <bottom style="thin">
        <color indexed="64"/>
      </bottom>
      <diagonal/>
    </border>
  </borders>
  <cellStyleXfs count="1">
    <xf numFmtId="0" fontId="0" fillId="0" borderId="0"/>
  </cellStyleXfs>
  <cellXfs count="99">
    <xf numFmtId="0" fontId="0" fillId="0" borderId="0" xfId="0"/>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5" fillId="0" borderId="0" xfId="0" applyFont="1" applyAlignment="1">
      <alignment horizontal="center" vertical="center"/>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0" xfId="0" applyFont="1" applyAlignment="1">
      <alignment horizontal="center" vertical="center"/>
    </xf>
    <xf numFmtId="0" fontId="12" fillId="0" borderId="1" xfId="0"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4" xfId="0"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0" borderId="0" xfId="0" applyNumberFormat="1" applyFont="1" applyAlignment="1">
      <alignment horizontal="center" vertical="center" wrapText="1"/>
    </xf>
    <xf numFmtId="3" fontId="11" fillId="0" borderId="2" xfId="0" applyNumberFormat="1" applyFont="1" applyBorder="1" applyAlignment="1">
      <alignment horizontal="center" vertical="center"/>
    </xf>
    <xf numFmtId="3" fontId="11" fillId="0" borderId="4" xfId="0" applyNumberFormat="1" applyFont="1" applyBorder="1" applyAlignment="1">
      <alignment horizontal="center" vertical="center"/>
    </xf>
    <xf numFmtId="0" fontId="2" fillId="0" borderId="0" xfId="0" applyFont="1"/>
    <xf numFmtId="3" fontId="12"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14" fontId="8" fillId="0" borderId="3" xfId="0" applyNumberFormat="1" applyFont="1" applyBorder="1" applyAlignment="1">
      <alignment horizontal="center" vertical="center" wrapText="1"/>
    </xf>
    <xf numFmtId="14" fontId="8" fillId="0" borderId="1" xfId="0" quotePrefix="1"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7" fillId="0" borderId="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1" fillId="0" borderId="8" xfId="0" applyFont="1" applyBorder="1" applyAlignment="1">
      <alignment horizontal="center" vertical="center"/>
    </xf>
    <xf numFmtId="0" fontId="3" fillId="0" borderId="5" xfId="0" applyFont="1" applyBorder="1" applyAlignment="1">
      <alignment horizontal="center" vertical="center"/>
    </xf>
    <xf numFmtId="0" fontId="13" fillId="0" borderId="5" xfId="0" applyFont="1" applyBorder="1" applyAlignment="1">
      <alignment horizontal="center" vertical="center"/>
    </xf>
    <xf numFmtId="0" fontId="11" fillId="0" borderId="5" xfId="0" applyFont="1" applyBorder="1" applyAlignment="1">
      <alignment horizontal="center" vertical="center"/>
    </xf>
    <xf numFmtId="0" fontId="8" fillId="0" borderId="5" xfId="0" applyFont="1" applyBorder="1" applyAlignment="1">
      <alignment horizontal="center" vertical="center" wrapText="1"/>
    </xf>
    <xf numFmtId="0" fontId="11" fillId="2" borderId="2" xfId="0"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0" xfId="0" applyFont="1" applyFill="1" applyAlignment="1">
      <alignment horizontal="center" vertical="center"/>
    </xf>
    <xf numFmtId="0" fontId="10" fillId="0" borderId="0" xfId="0" applyFont="1"/>
    <xf numFmtId="0" fontId="11" fillId="0" borderId="10" xfId="0" applyFont="1" applyBorder="1" applyAlignment="1">
      <alignment horizontal="center" vertical="center" wrapText="1"/>
    </xf>
    <xf numFmtId="3" fontId="11" fillId="0" borderId="10" xfId="0" applyNumberFormat="1" applyFont="1" applyBorder="1" applyAlignment="1">
      <alignment horizontal="center" vertical="center"/>
    </xf>
    <xf numFmtId="3" fontId="8" fillId="0" borderId="4" xfId="0" applyNumberFormat="1" applyFont="1" applyBorder="1" applyAlignment="1">
      <alignment horizontal="center" vertical="center" wrapText="1"/>
    </xf>
    <xf numFmtId="14" fontId="11" fillId="0" borderId="10" xfId="0" applyNumberFormat="1" applyFont="1" applyBorder="1" applyAlignment="1">
      <alignment horizontal="center" vertical="center" wrapText="1"/>
    </xf>
    <xf numFmtId="0" fontId="0" fillId="0" borderId="2" xfId="0" applyBorder="1"/>
    <xf numFmtId="0" fontId="11" fillId="0" borderId="2" xfId="0" applyFont="1" applyBorder="1" applyAlignment="1">
      <alignment horizontal="center" vertical="center"/>
    </xf>
    <xf numFmtId="0" fontId="9" fillId="0" borderId="0" xfId="0" applyFont="1" applyAlignment="1">
      <alignment vertical="center"/>
    </xf>
    <xf numFmtId="3" fontId="0" fillId="0" borderId="2" xfId="0" applyNumberFormat="1" applyBorder="1"/>
    <xf numFmtId="3" fontId="11" fillId="2" borderId="2" xfId="0" applyNumberFormat="1" applyFont="1" applyFill="1" applyBorder="1" applyAlignment="1">
      <alignment horizontal="center" vertical="center"/>
    </xf>
    <xf numFmtId="3" fontId="1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2" borderId="1" xfId="0"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 fillId="2" borderId="0" xfId="0" applyFont="1" applyFill="1"/>
    <xf numFmtId="4" fontId="11" fillId="0" borderId="4" xfId="0" applyNumberFormat="1" applyFont="1" applyBorder="1" applyAlignment="1">
      <alignment horizontal="center" vertical="center"/>
    </xf>
    <xf numFmtId="0" fontId="8" fillId="2" borderId="1" xfId="0" quotePrefix="1" applyFont="1" applyFill="1" applyBorder="1" applyAlignment="1">
      <alignment horizontal="center" vertical="center" wrapText="1"/>
    </xf>
    <xf numFmtId="3" fontId="11" fillId="0" borderId="4" xfId="0" applyNumberFormat="1" applyFont="1" applyBorder="1" applyAlignment="1">
      <alignment horizontal="center" vertical="center" wrapText="1"/>
    </xf>
    <xf numFmtId="0" fontId="12" fillId="0" borderId="2" xfId="0" applyFont="1" applyBorder="1" applyAlignment="1">
      <alignment horizontal="center" vertical="center" wrapText="1"/>
    </xf>
    <xf numFmtId="3" fontId="12"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16" fillId="0" borderId="5" xfId="0" applyFont="1" applyBorder="1" applyAlignment="1">
      <alignment horizontal="center" vertical="center"/>
    </xf>
    <xf numFmtId="4" fontId="8"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14" fontId="8" fillId="0" borderId="2" xfId="0" quotePrefix="1" applyNumberFormat="1" applyFont="1" applyBorder="1" applyAlignment="1">
      <alignment horizontal="center" vertical="center" wrapText="1"/>
    </xf>
    <xf numFmtId="0" fontId="11" fillId="0" borderId="5" xfId="0" applyFont="1" applyBorder="1" applyAlignment="1">
      <alignment horizontal="center" vertical="center" wrapText="1"/>
    </xf>
    <xf numFmtId="0" fontId="11" fillId="0" borderId="9" xfId="0" applyFont="1" applyBorder="1" applyAlignment="1">
      <alignment horizontal="center" vertical="center"/>
    </xf>
    <xf numFmtId="0" fontId="11" fillId="0" borderId="12" xfId="0" applyFont="1" applyBorder="1" applyAlignment="1">
      <alignment horizontal="center" vertical="center"/>
    </xf>
    <xf numFmtId="14" fontId="11" fillId="0" borderId="2" xfId="0" quotePrefix="1" applyNumberFormat="1" applyFont="1" applyBorder="1" applyAlignment="1">
      <alignment horizontal="center" vertical="center" wrapText="1"/>
    </xf>
    <xf numFmtId="0" fontId="11" fillId="0" borderId="2" xfId="0" quotePrefix="1" applyFont="1" applyBorder="1" applyAlignment="1">
      <alignment horizontal="center" vertical="center" wrapText="1"/>
    </xf>
    <xf numFmtId="0" fontId="17" fillId="0" borderId="2" xfId="0" applyFont="1" applyBorder="1" applyAlignment="1">
      <alignment horizontal="center" vertical="center" wrapText="1"/>
    </xf>
    <xf numFmtId="4" fontId="17" fillId="0" borderId="2" xfId="0" applyNumberFormat="1" applyFont="1" applyBorder="1" applyAlignment="1">
      <alignment horizontal="center" vertical="center"/>
    </xf>
    <xf numFmtId="14" fontId="17" fillId="0" borderId="2" xfId="0" applyNumberFormat="1" applyFont="1" applyBorder="1" applyAlignment="1">
      <alignment horizontal="center" vertical="center" wrapText="1"/>
    </xf>
    <xf numFmtId="0" fontId="17" fillId="0" borderId="2" xfId="0" applyFont="1" applyBorder="1" applyAlignment="1">
      <alignment horizontal="center" vertical="center"/>
    </xf>
    <xf numFmtId="3" fontId="17" fillId="0" borderId="2" xfId="0" applyNumberFormat="1" applyFont="1" applyBorder="1" applyAlignment="1">
      <alignment horizontal="center" vertical="center"/>
    </xf>
    <xf numFmtId="3" fontId="17" fillId="0" borderId="2" xfId="0" applyNumberFormat="1" applyFont="1" applyBorder="1" applyAlignment="1">
      <alignment horizontal="center" vertical="center" wrapText="1"/>
    </xf>
    <xf numFmtId="14" fontId="17" fillId="0" borderId="2" xfId="0" quotePrefix="1" applyNumberFormat="1" applyFont="1" applyBorder="1" applyAlignment="1">
      <alignment horizontal="center" vertical="center" wrapText="1"/>
    </xf>
    <xf numFmtId="0" fontId="17" fillId="0" borderId="2" xfId="0" quotePrefix="1" applyFont="1" applyBorder="1" applyAlignment="1">
      <alignment horizontal="center" vertical="center" wrapText="1"/>
    </xf>
    <xf numFmtId="0" fontId="8" fillId="0" borderId="0" xfId="0" applyFont="1" applyAlignment="1">
      <alignment horizontal="center" vertical="center" wrapText="1"/>
    </xf>
    <xf numFmtId="0" fontId="17" fillId="0" borderId="0" xfId="0" applyFont="1" applyAlignment="1">
      <alignment horizontal="center" vertical="center" wrapText="1"/>
    </xf>
    <xf numFmtId="3" fontId="17" fillId="0" borderId="0" xfId="0" applyNumberFormat="1" applyFont="1" applyAlignment="1">
      <alignment horizontal="center" vertical="center"/>
    </xf>
    <xf numFmtId="3" fontId="17" fillId="0" borderId="0" xfId="0" applyNumberFormat="1" applyFont="1" applyAlignment="1">
      <alignment horizontal="center" vertical="center" wrapText="1"/>
    </xf>
    <xf numFmtId="3"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8" fillId="0" borderId="2" xfId="0" quotePrefix="1" applyFont="1" applyBorder="1" applyAlignment="1">
      <alignment horizontal="center" vertical="center" wrapText="1"/>
    </xf>
    <xf numFmtId="0" fontId="0" fillId="0" borderId="0" xfId="0" applyAlignment="1">
      <alignment vertical="center"/>
    </xf>
    <xf numFmtId="0" fontId="1" fillId="0" borderId="0" xfId="0" applyFont="1" applyAlignment="1">
      <alignment vertical="center"/>
    </xf>
    <xf numFmtId="14" fontId="18" fillId="0" borderId="2" xfId="0" applyNumberFormat="1" applyFont="1" applyBorder="1" applyAlignment="1">
      <alignment vertical="center"/>
    </xf>
    <xf numFmtId="0" fontId="18" fillId="0" borderId="2" xfId="0" applyFont="1" applyBorder="1" applyAlignment="1">
      <alignment vertical="center"/>
    </xf>
    <xf numFmtId="0" fontId="18" fillId="0" borderId="2" xfId="0" applyFont="1" applyBorder="1" applyAlignment="1">
      <alignment horizontal="center" vertical="center" wrapText="1"/>
    </xf>
    <xf numFmtId="0" fontId="18" fillId="0" borderId="0" xfId="0" applyFont="1" applyAlignment="1">
      <alignment vertical="center" wrapText="1"/>
    </xf>
    <xf numFmtId="14" fontId="18" fillId="0" borderId="0" xfId="0" applyNumberFormat="1" applyFont="1" applyAlignment="1">
      <alignment vertical="center"/>
    </xf>
    <xf numFmtId="0" fontId="18" fillId="0" borderId="0" xfId="0" applyFont="1" applyAlignment="1">
      <alignment vertical="center"/>
    </xf>
    <xf numFmtId="3" fontId="19" fillId="0" borderId="0" xfId="0" applyNumberFormat="1" applyFont="1" applyAlignment="1">
      <alignment vertical="center"/>
    </xf>
    <xf numFmtId="3" fontId="18" fillId="0" borderId="0" xfId="0" applyNumberFormat="1" applyFont="1" applyAlignment="1">
      <alignmen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5" fillId="0" borderId="11" xfId="0" applyFont="1" applyBorder="1" applyAlignment="1">
      <alignment horizontal="center" vertical="center"/>
    </xf>
    <xf numFmtId="0" fontId="6" fillId="0" borderId="0" xfId="0" applyFont="1" applyAlignment="1">
      <alignment horizontal="center" vertical="center"/>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abSelected="1" zoomScale="70" zoomScaleNormal="70" workbookViewId="0">
      <pane xSplit="1" topLeftCell="B1" activePane="topRight" state="frozen"/>
      <selection pane="topRight" activeCell="Q5" sqref="Q5"/>
    </sheetView>
  </sheetViews>
  <sheetFormatPr defaultColWidth="11.19921875" defaultRowHeight="15.6" outlineLevelCol="1" x14ac:dyDescent="0.3"/>
  <cols>
    <col min="1" max="1" width="5.59765625" style="84" customWidth="1"/>
    <col min="2" max="2" width="13.69921875" style="84" customWidth="1"/>
    <col min="3" max="3" width="13.796875" style="84" customWidth="1"/>
    <col min="4" max="5" width="19.69921875" style="84" customWidth="1"/>
    <col min="6" max="7" width="16.09765625" style="84" customWidth="1" outlineLevel="1"/>
    <col min="8" max="8" width="11.19921875" style="84" customWidth="1" outlineLevel="1"/>
    <col min="9" max="10" width="13.19921875" style="84" customWidth="1" outlineLevel="1"/>
    <col min="11" max="11" width="12.59765625" style="84" customWidth="1" outlineLevel="1"/>
    <col min="12" max="12" width="12.8984375" style="84" customWidth="1"/>
    <col min="13" max="25" width="8.69921875" style="84" customWidth="1"/>
    <col min="26" max="16384" width="11.19921875" style="84"/>
  </cols>
  <sheetData>
    <row r="1" spans="1:16" ht="45" customHeight="1" x14ac:dyDescent="0.3">
      <c r="A1" s="94" t="s">
        <v>154</v>
      </c>
      <c r="B1" s="95"/>
      <c r="C1" s="95"/>
      <c r="D1" s="95"/>
      <c r="E1" s="95"/>
      <c r="F1" s="95"/>
      <c r="G1" s="95"/>
      <c r="H1" s="95"/>
      <c r="I1" s="95"/>
      <c r="J1" s="95"/>
      <c r="K1" s="95"/>
      <c r="L1" s="95"/>
    </row>
    <row r="2" spans="1:16" ht="18" x14ac:dyDescent="0.3">
      <c r="A2" s="96"/>
      <c r="B2" s="96"/>
      <c r="C2" s="96"/>
      <c r="D2" s="96"/>
      <c r="E2" s="96"/>
      <c r="F2" s="96"/>
      <c r="G2" s="96"/>
      <c r="H2" s="96"/>
      <c r="I2" s="96"/>
      <c r="J2" s="96"/>
      <c r="K2" s="96"/>
      <c r="L2" s="96"/>
    </row>
    <row r="3" spans="1:16" ht="69" customHeight="1" x14ac:dyDescent="0.3">
      <c r="A3" s="57" t="s">
        <v>0</v>
      </c>
      <c r="B3" s="82" t="s">
        <v>18</v>
      </c>
      <c r="C3" s="57" t="s">
        <v>1</v>
      </c>
      <c r="D3" s="57" t="s">
        <v>2</v>
      </c>
      <c r="E3" s="82" t="s">
        <v>185</v>
      </c>
      <c r="F3" s="57" t="s">
        <v>3</v>
      </c>
      <c r="G3" s="57" t="s">
        <v>121</v>
      </c>
      <c r="H3" s="58" t="s">
        <v>4</v>
      </c>
      <c r="I3" s="81" t="s">
        <v>165</v>
      </c>
      <c r="J3" s="81" t="s">
        <v>166</v>
      </c>
      <c r="K3" s="57" t="s">
        <v>6</v>
      </c>
      <c r="L3" s="59" t="s">
        <v>8</v>
      </c>
      <c r="M3" s="60"/>
    </row>
    <row r="4" spans="1:16" s="85" customFormat="1" ht="85.2" customHeight="1" x14ac:dyDescent="0.3">
      <c r="A4" s="47">
        <v>1</v>
      </c>
      <c r="B4" s="47" t="s">
        <v>33</v>
      </c>
      <c r="C4" s="47" t="s">
        <v>7</v>
      </c>
      <c r="D4" s="47" t="s">
        <v>28</v>
      </c>
      <c r="E4" s="83" t="s">
        <v>167</v>
      </c>
      <c r="F4" s="47" t="s">
        <v>29</v>
      </c>
      <c r="G4" s="47" t="s">
        <v>123</v>
      </c>
      <c r="H4" s="61">
        <v>78395.63</v>
      </c>
      <c r="I4" s="22">
        <v>759986</v>
      </c>
      <c r="J4" s="22"/>
      <c r="K4" s="62">
        <v>46184</v>
      </c>
      <c r="L4" s="47"/>
      <c r="M4" s="77"/>
      <c r="P4" s="22"/>
    </row>
    <row r="5" spans="1:16" s="85" customFormat="1" ht="49.8" customHeight="1" x14ac:dyDescent="0.3">
      <c r="A5" s="47">
        <v>2</v>
      </c>
      <c r="B5" s="47" t="s">
        <v>32</v>
      </c>
      <c r="C5" s="47" t="s">
        <v>7</v>
      </c>
      <c r="D5" s="47" t="s">
        <v>31</v>
      </c>
      <c r="E5" s="83" t="s">
        <v>179</v>
      </c>
      <c r="F5" s="47" t="s">
        <v>30</v>
      </c>
      <c r="G5" s="47" t="s">
        <v>124</v>
      </c>
      <c r="H5" s="22">
        <v>38735</v>
      </c>
      <c r="I5" s="22">
        <v>645250</v>
      </c>
      <c r="J5" s="22"/>
      <c r="K5" s="63" t="s">
        <v>34</v>
      </c>
      <c r="L5" s="47"/>
      <c r="M5" s="77"/>
    </row>
    <row r="6" spans="1:16" s="85" customFormat="1" ht="132.6" customHeight="1" x14ac:dyDescent="0.3">
      <c r="A6" s="47">
        <v>3</v>
      </c>
      <c r="B6" s="47" t="s">
        <v>47</v>
      </c>
      <c r="C6" s="47" t="s">
        <v>7</v>
      </c>
      <c r="D6" s="47" t="s">
        <v>28</v>
      </c>
      <c r="E6" s="83" t="s">
        <v>167</v>
      </c>
      <c r="F6" s="47" t="s">
        <v>46</v>
      </c>
      <c r="G6" s="47" t="s">
        <v>124</v>
      </c>
      <c r="H6" s="61">
        <v>56465.05</v>
      </c>
      <c r="I6" s="22">
        <v>1442277</v>
      </c>
      <c r="J6" s="22"/>
      <c r="K6" s="62">
        <v>46564</v>
      </c>
      <c r="L6" s="47"/>
      <c r="M6" s="77"/>
    </row>
    <row r="7" spans="1:16" s="9" customFormat="1" ht="66.599999999999994" customHeight="1" x14ac:dyDescent="0.3">
      <c r="A7" s="47">
        <v>4</v>
      </c>
      <c r="B7" s="69" t="s">
        <v>60</v>
      </c>
      <c r="C7" s="69" t="s">
        <v>59</v>
      </c>
      <c r="D7" s="69" t="s">
        <v>57</v>
      </c>
      <c r="E7" s="76" t="s">
        <v>177</v>
      </c>
      <c r="F7" s="69" t="s">
        <v>58</v>
      </c>
      <c r="G7" s="69" t="s">
        <v>125</v>
      </c>
      <c r="H7" s="70">
        <v>50000</v>
      </c>
      <c r="I7" s="22">
        <v>330000</v>
      </c>
      <c r="J7" s="22"/>
      <c r="K7" s="71">
        <v>46410</v>
      </c>
      <c r="L7" s="72"/>
      <c r="M7" s="77"/>
    </row>
    <row r="8" spans="1:16" s="9" customFormat="1" ht="97.2" customHeight="1" x14ac:dyDescent="0.3">
      <c r="A8" s="47">
        <v>5</v>
      </c>
      <c r="B8" s="69" t="s">
        <v>66</v>
      </c>
      <c r="C8" s="69" t="s">
        <v>65</v>
      </c>
      <c r="D8" s="69" t="s">
        <v>62</v>
      </c>
      <c r="E8" s="76" t="s">
        <v>183</v>
      </c>
      <c r="F8" s="69" t="s">
        <v>63</v>
      </c>
      <c r="G8" s="69" t="s">
        <v>126</v>
      </c>
      <c r="H8" s="70">
        <v>187885</v>
      </c>
      <c r="I8" s="22">
        <v>504833</v>
      </c>
      <c r="J8" s="22">
        <v>1177945</v>
      </c>
      <c r="K8" s="71">
        <v>46387</v>
      </c>
      <c r="L8" s="69" t="s">
        <v>64</v>
      </c>
      <c r="M8" s="77"/>
    </row>
    <row r="9" spans="1:16" s="85" customFormat="1" ht="87.6" customHeight="1" x14ac:dyDescent="0.3">
      <c r="A9" s="47">
        <v>6</v>
      </c>
      <c r="B9" s="47" t="s">
        <v>43</v>
      </c>
      <c r="C9" s="47" t="s">
        <v>7</v>
      </c>
      <c r="D9" s="47" t="s">
        <v>45</v>
      </c>
      <c r="E9" s="76" t="s">
        <v>180</v>
      </c>
      <c r="F9" s="47" t="s">
        <v>44</v>
      </c>
      <c r="G9" s="47" t="s">
        <v>127</v>
      </c>
      <c r="H9" s="22">
        <v>59000</v>
      </c>
      <c r="I9" s="22">
        <v>782730</v>
      </c>
      <c r="J9" s="22"/>
      <c r="K9" s="62">
        <v>46564</v>
      </c>
      <c r="L9" s="47"/>
      <c r="M9" s="77"/>
    </row>
    <row r="10" spans="1:16" s="9" customFormat="1" ht="85.2" customHeight="1" x14ac:dyDescent="0.3">
      <c r="A10" s="47">
        <v>7</v>
      </c>
      <c r="B10" s="69" t="s">
        <v>69</v>
      </c>
      <c r="C10" s="69" t="s">
        <v>59</v>
      </c>
      <c r="D10" s="69" t="s">
        <v>67</v>
      </c>
      <c r="E10" s="76" t="s">
        <v>168</v>
      </c>
      <c r="F10" s="69" t="s">
        <v>68</v>
      </c>
      <c r="G10" s="69" t="s">
        <v>128</v>
      </c>
      <c r="H10" s="73">
        <v>174143</v>
      </c>
      <c r="I10" s="22">
        <v>2102381</v>
      </c>
      <c r="J10" s="22"/>
      <c r="K10" s="71">
        <v>46387</v>
      </c>
      <c r="L10" s="47"/>
      <c r="M10" s="77"/>
    </row>
    <row r="11" spans="1:16" s="9" customFormat="1" ht="73.8" customHeight="1" x14ac:dyDescent="0.3">
      <c r="A11" s="47">
        <v>8</v>
      </c>
      <c r="B11" s="69" t="s">
        <v>72</v>
      </c>
      <c r="C11" s="69" t="s">
        <v>59</v>
      </c>
      <c r="D11" s="69" t="s">
        <v>70</v>
      </c>
      <c r="E11" s="76" t="s">
        <v>169</v>
      </c>
      <c r="F11" s="69" t="s">
        <v>71</v>
      </c>
      <c r="G11" s="69" t="s">
        <v>129</v>
      </c>
      <c r="H11" s="73">
        <v>1520124</v>
      </c>
      <c r="I11" s="22">
        <v>8000000</v>
      </c>
      <c r="J11" s="22"/>
      <c r="K11" s="71">
        <v>46477</v>
      </c>
      <c r="L11" s="72"/>
    </row>
    <row r="12" spans="1:16" s="9" customFormat="1" ht="94.2" customHeight="1" x14ac:dyDescent="0.3">
      <c r="A12" s="47">
        <v>9</v>
      </c>
      <c r="B12" s="69" t="s">
        <v>75</v>
      </c>
      <c r="C12" s="69" t="s">
        <v>59</v>
      </c>
      <c r="D12" s="69" t="s">
        <v>73</v>
      </c>
      <c r="E12" s="76" t="s">
        <v>184</v>
      </c>
      <c r="F12" s="69" t="s">
        <v>74</v>
      </c>
      <c r="G12" s="69" t="s">
        <v>124</v>
      </c>
      <c r="H12" s="73">
        <v>70000</v>
      </c>
      <c r="I12" s="22">
        <v>324943</v>
      </c>
      <c r="J12" s="22"/>
      <c r="K12" s="71">
        <v>46386</v>
      </c>
      <c r="L12" s="69"/>
    </row>
    <row r="13" spans="1:16" s="9" customFormat="1" ht="81" customHeight="1" x14ac:dyDescent="0.3">
      <c r="A13" s="47">
        <v>10</v>
      </c>
      <c r="B13" s="69" t="s">
        <v>97</v>
      </c>
      <c r="C13" s="69" t="s">
        <v>59</v>
      </c>
      <c r="D13" s="69" t="s">
        <v>96</v>
      </c>
      <c r="E13" s="69"/>
      <c r="F13" s="69" t="s">
        <v>98</v>
      </c>
      <c r="G13" s="69" t="s">
        <v>122</v>
      </c>
      <c r="H13" s="73">
        <v>5065.09</v>
      </c>
      <c r="I13" s="22">
        <v>22227</v>
      </c>
      <c r="J13" s="22"/>
      <c r="K13" s="71">
        <v>46152</v>
      </c>
      <c r="L13" s="69"/>
    </row>
    <row r="14" spans="1:16" s="9" customFormat="1" ht="80.400000000000006" customHeight="1" x14ac:dyDescent="0.3">
      <c r="A14" s="47">
        <v>11</v>
      </c>
      <c r="B14" s="69" t="s">
        <v>101</v>
      </c>
      <c r="C14" s="69" t="s">
        <v>59</v>
      </c>
      <c r="D14" s="69" t="s">
        <v>102</v>
      </c>
      <c r="E14" s="76" t="s">
        <v>182</v>
      </c>
      <c r="F14" s="69" t="s">
        <v>103</v>
      </c>
      <c r="G14" s="69" t="s">
        <v>130</v>
      </c>
      <c r="H14" s="73">
        <v>7259</v>
      </c>
      <c r="I14" s="22">
        <f>80274.52/1.29</f>
        <v>62228.310077519382</v>
      </c>
      <c r="J14" s="22"/>
      <c r="K14" s="71">
        <v>46265</v>
      </c>
      <c r="L14" s="69"/>
    </row>
    <row r="15" spans="1:16" s="9" customFormat="1" ht="60" customHeight="1" x14ac:dyDescent="0.3">
      <c r="A15" s="47">
        <v>12</v>
      </c>
      <c r="B15" s="69" t="s">
        <v>105</v>
      </c>
      <c r="C15" s="69" t="s">
        <v>59</v>
      </c>
      <c r="D15" s="69" t="s">
        <v>106</v>
      </c>
      <c r="E15" s="76" t="s">
        <v>170</v>
      </c>
      <c r="F15" s="69" t="s">
        <v>107</v>
      </c>
      <c r="G15" s="69" t="s">
        <v>131</v>
      </c>
      <c r="H15" s="73">
        <v>3988.8</v>
      </c>
      <c r="I15" s="22">
        <f>15027/1.29</f>
        <v>11648.837209302324</v>
      </c>
      <c r="J15" s="22"/>
      <c r="K15" s="71">
        <v>46185</v>
      </c>
      <c r="L15" s="69" t="s">
        <v>132</v>
      </c>
    </row>
    <row r="16" spans="1:16" s="9" customFormat="1" ht="55.2" x14ac:dyDescent="0.3">
      <c r="A16" s="47">
        <v>13</v>
      </c>
      <c r="B16" s="69" t="s">
        <v>138</v>
      </c>
      <c r="C16" s="69" t="s">
        <v>59</v>
      </c>
      <c r="D16" s="69" t="s">
        <v>109</v>
      </c>
      <c r="E16" s="76" t="s">
        <v>171</v>
      </c>
      <c r="F16" s="69" t="s">
        <v>133</v>
      </c>
      <c r="G16" s="69" t="s">
        <v>134</v>
      </c>
      <c r="H16" s="73" t="s">
        <v>135</v>
      </c>
      <c r="I16" s="22">
        <v>566617</v>
      </c>
      <c r="J16" s="22"/>
      <c r="K16" s="71" t="s">
        <v>136</v>
      </c>
      <c r="L16" s="69" t="s">
        <v>132</v>
      </c>
    </row>
    <row r="17" spans="1:12" s="9" customFormat="1" ht="55.2" x14ac:dyDescent="0.3">
      <c r="A17" s="47">
        <v>14</v>
      </c>
      <c r="B17" s="69" t="s">
        <v>137</v>
      </c>
      <c r="C17" s="69" t="s">
        <v>59</v>
      </c>
      <c r="D17" s="69" t="s">
        <v>116</v>
      </c>
      <c r="E17" s="76" t="s">
        <v>178</v>
      </c>
      <c r="F17" s="69" t="s">
        <v>117</v>
      </c>
      <c r="G17" s="69" t="s">
        <v>118</v>
      </c>
      <c r="H17" s="73" t="s">
        <v>119</v>
      </c>
      <c r="I17" s="74">
        <v>140760</v>
      </c>
      <c r="J17" s="74"/>
      <c r="K17" s="71">
        <v>46383</v>
      </c>
      <c r="L17" s="69"/>
    </row>
    <row r="18" spans="1:12" s="9" customFormat="1" ht="96.6" x14ac:dyDescent="0.3">
      <c r="A18" s="47">
        <v>15</v>
      </c>
      <c r="B18" s="69" t="s">
        <v>139</v>
      </c>
      <c r="C18" s="69" t="s">
        <v>59</v>
      </c>
      <c r="D18" s="69" t="s">
        <v>140</v>
      </c>
      <c r="E18" s="76" t="s">
        <v>172</v>
      </c>
      <c r="F18" s="69" t="s">
        <v>141</v>
      </c>
      <c r="G18" s="69" t="s">
        <v>142</v>
      </c>
      <c r="H18" s="73">
        <v>38590.400000000001</v>
      </c>
      <c r="I18" s="74">
        <v>223054.7</v>
      </c>
      <c r="J18" s="74"/>
      <c r="K18" s="71">
        <v>46483</v>
      </c>
      <c r="L18" s="69"/>
    </row>
    <row r="19" spans="1:12" s="9" customFormat="1" ht="69" x14ac:dyDescent="0.3">
      <c r="A19" s="47">
        <v>16</v>
      </c>
      <c r="B19" s="69" t="s">
        <v>143</v>
      </c>
      <c r="C19" s="69" t="s">
        <v>144</v>
      </c>
      <c r="D19" s="69" t="s">
        <v>145</v>
      </c>
      <c r="E19" s="76" t="s">
        <v>173</v>
      </c>
      <c r="F19" s="69" t="s">
        <v>147</v>
      </c>
      <c r="G19" s="69" t="s">
        <v>146</v>
      </c>
      <c r="H19" s="73">
        <v>21916</v>
      </c>
      <c r="J19" s="74">
        <v>162028</v>
      </c>
      <c r="K19" s="71">
        <v>46394</v>
      </c>
      <c r="L19" s="69"/>
    </row>
    <row r="20" spans="1:12" s="9" customFormat="1" ht="237" customHeight="1" x14ac:dyDescent="0.3">
      <c r="A20" s="47">
        <v>17</v>
      </c>
      <c r="B20" s="69" t="s">
        <v>148</v>
      </c>
      <c r="C20" s="69" t="s">
        <v>151</v>
      </c>
      <c r="D20" s="69" t="s">
        <v>149</v>
      </c>
      <c r="E20" s="76" t="s">
        <v>174</v>
      </c>
      <c r="F20" s="69" t="s">
        <v>152</v>
      </c>
      <c r="G20" s="74" t="s">
        <v>153</v>
      </c>
      <c r="H20" s="73">
        <v>204589</v>
      </c>
      <c r="I20" s="74">
        <v>354265</v>
      </c>
      <c r="J20" s="74">
        <v>958235</v>
      </c>
      <c r="K20" s="75">
        <v>46660</v>
      </c>
      <c r="L20" s="76" t="s">
        <v>150</v>
      </c>
    </row>
    <row r="21" spans="1:12" ht="110.4" x14ac:dyDescent="0.3">
      <c r="A21" s="47">
        <v>18</v>
      </c>
      <c r="B21" s="69" t="s">
        <v>158</v>
      </c>
      <c r="C21" s="69" t="s">
        <v>7</v>
      </c>
      <c r="D21" s="69" t="s">
        <v>155</v>
      </c>
      <c r="E21" s="76" t="s">
        <v>169</v>
      </c>
      <c r="F21" s="69" t="s">
        <v>156</v>
      </c>
      <c r="G21" s="69" t="s">
        <v>157</v>
      </c>
      <c r="H21" s="73">
        <v>55275.5</v>
      </c>
      <c r="I21" s="74">
        <v>242710.31</v>
      </c>
      <c r="J21" s="74"/>
      <c r="K21" s="86">
        <v>46295</v>
      </c>
      <c r="L21" s="87"/>
    </row>
    <row r="22" spans="1:12" ht="62.4" x14ac:dyDescent="0.3">
      <c r="A22" s="47">
        <v>19</v>
      </c>
      <c r="B22" s="69" t="s">
        <v>159</v>
      </c>
      <c r="C22" s="69" t="s">
        <v>7</v>
      </c>
      <c r="D22" s="69" t="s">
        <v>160</v>
      </c>
      <c r="E22" s="76" t="s">
        <v>175</v>
      </c>
      <c r="F22" s="88" t="s">
        <v>161</v>
      </c>
      <c r="G22" s="69" t="s">
        <v>162</v>
      </c>
      <c r="H22" s="73">
        <v>31508.14</v>
      </c>
      <c r="I22" s="74">
        <v>176146.69</v>
      </c>
      <c r="J22" s="74">
        <v>0</v>
      </c>
      <c r="K22" s="86">
        <v>46508</v>
      </c>
      <c r="L22" s="87"/>
    </row>
    <row r="23" spans="1:12" ht="93.6" x14ac:dyDescent="0.3">
      <c r="A23" s="47">
        <v>20</v>
      </c>
      <c r="B23" s="69" t="s">
        <v>163</v>
      </c>
      <c r="C23" s="69" t="s">
        <v>7</v>
      </c>
      <c r="D23" s="69" t="s">
        <v>37</v>
      </c>
      <c r="E23" s="76" t="s">
        <v>181</v>
      </c>
      <c r="F23" s="88" t="s">
        <v>164</v>
      </c>
      <c r="G23" s="69" t="s">
        <v>176</v>
      </c>
      <c r="H23" s="73"/>
      <c r="I23" s="74">
        <v>1273523</v>
      </c>
      <c r="J23" s="74">
        <v>1475256</v>
      </c>
      <c r="K23" s="86"/>
      <c r="L23" s="87"/>
    </row>
    <row r="24" spans="1:12" x14ac:dyDescent="0.3">
      <c r="A24" s="77"/>
      <c r="B24" s="78"/>
      <c r="C24" s="78"/>
      <c r="D24" s="78"/>
      <c r="E24" s="78"/>
      <c r="F24" s="89"/>
      <c r="G24" s="78"/>
      <c r="H24" s="79"/>
      <c r="I24" s="80"/>
      <c r="J24" s="80"/>
      <c r="K24" s="90"/>
      <c r="L24" s="91"/>
    </row>
    <row r="25" spans="1:12" x14ac:dyDescent="0.3">
      <c r="G25" s="91"/>
      <c r="H25" s="91"/>
      <c r="I25" s="92"/>
      <c r="J25" s="93"/>
      <c r="K25" s="91"/>
      <c r="L25" s="91"/>
    </row>
    <row r="26" spans="1:12" x14ac:dyDescent="0.3">
      <c r="G26" s="91"/>
      <c r="H26" s="91"/>
      <c r="I26" s="93"/>
      <c r="J26" s="91"/>
      <c r="K26" s="91"/>
      <c r="L26" s="91"/>
    </row>
    <row r="27" spans="1:12" x14ac:dyDescent="0.3">
      <c r="G27" s="91"/>
      <c r="H27" s="91"/>
      <c r="I27" s="91"/>
      <c r="J27" s="91"/>
      <c r="K27" s="91"/>
      <c r="L27" s="91"/>
    </row>
    <row r="28" spans="1:12" x14ac:dyDescent="0.3">
      <c r="G28" s="91"/>
      <c r="H28" s="91"/>
      <c r="I28" s="91"/>
      <c r="J28" s="91"/>
      <c r="K28" s="91"/>
      <c r="L28" s="91"/>
    </row>
    <row r="29" spans="1:12" x14ac:dyDescent="0.3">
      <c r="G29" s="91"/>
      <c r="H29" s="91"/>
      <c r="I29" s="91"/>
      <c r="J29" s="91"/>
      <c r="K29" s="91"/>
      <c r="L29" s="91"/>
    </row>
    <row r="30" spans="1:12" x14ac:dyDescent="0.3">
      <c r="G30" s="91"/>
      <c r="H30" s="91"/>
      <c r="I30" s="91"/>
      <c r="J30" s="91"/>
      <c r="K30" s="91"/>
      <c r="L30" s="91"/>
    </row>
    <row r="31" spans="1:12" x14ac:dyDescent="0.3">
      <c r="G31" s="91"/>
      <c r="H31" s="91"/>
      <c r="I31" s="91"/>
      <c r="J31" s="91"/>
      <c r="K31" s="91"/>
      <c r="L31" s="91"/>
    </row>
  </sheetData>
  <mergeCells count="2">
    <mergeCell ref="A1:L1"/>
    <mergeCell ref="A2:L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zoomScaleNormal="100" workbookViewId="0">
      <pane ySplit="3" topLeftCell="A34" activePane="bottomLeft" state="frozen"/>
      <selection pane="bottomLeft" activeCell="M37" sqref="M37"/>
    </sheetView>
  </sheetViews>
  <sheetFormatPr defaultColWidth="11.19921875" defaultRowHeight="15.6" outlineLevelCol="1" x14ac:dyDescent="0.3"/>
  <cols>
    <col min="1" max="1" width="8" customWidth="1"/>
    <col min="2" max="2" width="26.69921875" customWidth="1"/>
    <col min="3" max="3" width="11.19921875" customWidth="1"/>
    <col min="4" max="4" width="19.69921875" customWidth="1"/>
    <col min="5" max="6" width="16.09765625" customWidth="1" outlineLevel="1"/>
    <col min="7" max="7" width="11.19921875" customWidth="1" outlineLevel="1"/>
    <col min="8" max="8" width="13.19921875" customWidth="1" outlineLevel="1"/>
    <col min="9" max="9" width="14" customWidth="1" outlineLevel="1"/>
    <col min="10" max="10" width="13.69921875" customWidth="1"/>
    <col min="11" max="23" width="8.69921875" customWidth="1"/>
  </cols>
  <sheetData>
    <row r="1" spans="1:11" ht="18" x14ac:dyDescent="0.35">
      <c r="A1" s="3"/>
      <c r="B1" s="43" t="s">
        <v>52</v>
      </c>
      <c r="C1" s="36"/>
      <c r="D1" s="36"/>
      <c r="E1" s="36"/>
      <c r="F1" s="36"/>
      <c r="G1" s="36"/>
      <c r="H1" s="36"/>
      <c r="I1" s="3"/>
      <c r="J1" s="3"/>
    </row>
    <row r="2" spans="1:11" x14ac:dyDescent="0.3">
      <c r="A2" s="3"/>
      <c r="B2" s="3"/>
      <c r="C2" s="97"/>
      <c r="D2" s="98"/>
      <c r="E2" s="98"/>
      <c r="F2" s="98"/>
      <c r="G2" s="98"/>
      <c r="H2" s="98"/>
      <c r="I2" s="3"/>
      <c r="J2" s="3"/>
    </row>
    <row r="3" spans="1:11" ht="41.4" x14ac:dyDescent="0.3">
      <c r="A3" s="1" t="s">
        <v>0</v>
      </c>
      <c r="B3" s="1" t="s">
        <v>18</v>
      </c>
      <c r="C3" s="1" t="s">
        <v>1</v>
      </c>
      <c r="D3" s="1" t="s">
        <v>2</v>
      </c>
      <c r="E3" s="1" t="s">
        <v>3</v>
      </c>
      <c r="F3" s="1" t="s">
        <v>121</v>
      </c>
      <c r="G3" s="2" t="s">
        <v>4</v>
      </c>
      <c r="H3" s="2" t="s">
        <v>5</v>
      </c>
      <c r="I3" s="1" t="s">
        <v>6</v>
      </c>
      <c r="J3" s="24" t="s">
        <v>8</v>
      </c>
      <c r="K3" s="28"/>
    </row>
    <row r="4" spans="1:11" ht="25.5" customHeight="1" x14ac:dyDescent="0.3">
      <c r="A4" s="1"/>
      <c r="B4" s="23" t="s">
        <v>91</v>
      </c>
      <c r="C4" s="1"/>
      <c r="D4" s="1"/>
      <c r="E4" s="1"/>
      <c r="F4" s="1"/>
      <c r="G4" s="2"/>
      <c r="H4" s="2"/>
      <c r="I4" s="1"/>
      <c r="J4" s="24"/>
      <c r="K4" s="28"/>
    </row>
    <row r="5" spans="1:11" s="53" customFormat="1" ht="55.2" x14ac:dyDescent="0.3">
      <c r="A5" s="48">
        <v>1</v>
      </c>
      <c r="B5" s="48" t="s">
        <v>17</v>
      </c>
      <c r="C5" s="48" t="s">
        <v>7</v>
      </c>
      <c r="D5" s="48" t="s">
        <v>14</v>
      </c>
      <c r="E5" s="48" t="s">
        <v>89</v>
      </c>
      <c r="F5" s="48"/>
      <c r="G5" s="49">
        <v>80629.87</v>
      </c>
      <c r="H5" s="49">
        <v>907278</v>
      </c>
      <c r="I5" s="50">
        <v>46082</v>
      </c>
      <c r="J5" s="51"/>
      <c r="K5" s="52" t="s">
        <v>90</v>
      </c>
    </row>
    <row r="6" spans="1:11" s="17" customFormat="1" ht="165.6" x14ac:dyDescent="0.3">
      <c r="A6" s="4">
        <v>2</v>
      </c>
      <c r="B6" s="4" t="s">
        <v>92</v>
      </c>
      <c r="C6" s="4" t="s">
        <v>78</v>
      </c>
      <c r="D6" s="4" t="s">
        <v>93</v>
      </c>
      <c r="E6" s="4" t="s">
        <v>94</v>
      </c>
      <c r="F6" s="4"/>
      <c r="G6" s="5" t="s">
        <v>95</v>
      </c>
      <c r="H6" s="5">
        <v>1429000</v>
      </c>
      <c r="I6" s="6">
        <v>46295</v>
      </c>
      <c r="J6" s="25"/>
      <c r="K6" s="31" t="s">
        <v>81</v>
      </c>
    </row>
    <row r="7" spans="1:11" s="17" customFormat="1" ht="37.5" customHeight="1" x14ac:dyDescent="0.3">
      <c r="A7" s="10"/>
      <c r="B7" s="23" t="s">
        <v>76</v>
      </c>
      <c r="C7" s="10"/>
      <c r="D7" s="10"/>
      <c r="E7" s="10"/>
      <c r="F7" s="10"/>
      <c r="G7" s="18"/>
      <c r="H7" s="18"/>
      <c r="I7" s="10"/>
      <c r="J7" s="24"/>
      <c r="K7" s="29"/>
    </row>
    <row r="8" spans="1:11" s="53" customFormat="1" ht="82.8" x14ac:dyDescent="0.3">
      <c r="A8" s="48">
        <v>1</v>
      </c>
      <c r="B8" s="48" t="s">
        <v>15</v>
      </c>
      <c r="C8" s="48" t="s">
        <v>10</v>
      </c>
      <c r="D8" s="48" t="s">
        <v>11</v>
      </c>
      <c r="E8" s="48" t="s">
        <v>88</v>
      </c>
      <c r="F8" s="48"/>
      <c r="G8" s="49">
        <v>19700</v>
      </c>
      <c r="H8" s="49">
        <v>149250.87</v>
      </c>
      <c r="I8" s="50">
        <v>46087</v>
      </c>
      <c r="J8" s="51"/>
      <c r="K8" s="52" t="s">
        <v>81</v>
      </c>
    </row>
    <row r="9" spans="1:11" s="53" customFormat="1" ht="82.8" x14ac:dyDescent="0.3">
      <c r="A9" s="48">
        <v>2</v>
      </c>
      <c r="B9" s="48" t="s">
        <v>16</v>
      </c>
      <c r="C9" s="48" t="s">
        <v>20</v>
      </c>
      <c r="D9" s="48" t="s">
        <v>12</v>
      </c>
      <c r="E9" s="48" t="s">
        <v>13</v>
      </c>
      <c r="F9" s="48"/>
      <c r="G9" s="49">
        <v>19800</v>
      </c>
      <c r="H9" s="49">
        <v>150601.56</v>
      </c>
      <c r="I9" s="50">
        <v>46087</v>
      </c>
      <c r="J9" s="51"/>
      <c r="K9" s="52" t="s">
        <v>81</v>
      </c>
    </row>
    <row r="10" spans="1:11" s="17" customFormat="1" ht="55.2" x14ac:dyDescent="0.3">
      <c r="A10" s="4">
        <v>3</v>
      </c>
      <c r="B10" s="4" t="s">
        <v>99</v>
      </c>
      <c r="C10" s="4" t="s">
        <v>50</v>
      </c>
      <c r="D10" s="4" t="s">
        <v>54</v>
      </c>
      <c r="E10" s="4" t="s">
        <v>100</v>
      </c>
      <c r="F10" s="4"/>
      <c r="G10" s="5">
        <v>29200</v>
      </c>
      <c r="H10" s="5">
        <v>116161</v>
      </c>
      <c r="I10" s="6">
        <v>46387</v>
      </c>
      <c r="J10" s="25"/>
      <c r="K10" s="31" t="s">
        <v>82</v>
      </c>
    </row>
    <row r="11" spans="1:11" s="17" customFormat="1" ht="82.8" x14ac:dyDescent="0.3">
      <c r="A11" s="4">
        <v>4</v>
      </c>
      <c r="B11" s="4" t="s">
        <v>113</v>
      </c>
      <c r="C11" s="4" t="s">
        <v>78</v>
      </c>
      <c r="D11" s="4" t="s">
        <v>114</v>
      </c>
      <c r="E11" s="4" t="s">
        <v>115</v>
      </c>
      <c r="F11" s="4"/>
      <c r="G11" s="5">
        <v>24950</v>
      </c>
      <c r="H11" s="5">
        <v>187538</v>
      </c>
      <c r="I11" s="6">
        <v>46418</v>
      </c>
      <c r="J11" s="25"/>
      <c r="K11" s="31" t="s">
        <v>81</v>
      </c>
    </row>
    <row r="12" spans="1:11" s="17" customFormat="1" ht="124.2" x14ac:dyDescent="0.3">
      <c r="A12" s="4">
        <v>5</v>
      </c>
      <c r="B12" s="4" t="s">
        <v>39</v>
      </c>
      <c r="C12" s="4" t="s">
        <v>38</v>
      </c>
      <c r="D12" s="4" t="s">
        <v>9</v>
      </c>
      <c r="E12" s="4" t="s">
        <v>35</v>
      </c>
      <c r="F12" s="4"/>
      <c r="G12" s="5">
        <v>154272.5</v>
      </c>
      <c r="H12" s="5">
        <v>1607362.82</v>
      </c>
      <c r="I12" s="6">
        <v>46256</v>
      </c>
      <c r="J12" s="25" t="s">
        <v>81</v>
      </c>
      <c r="K12" s="31" t="s">
        <v>81</v>
      </c>
    </row>
    <row r="13" spans="1:11" s="17" customFormat="1" ht="69" x14ac:dyDescent="0.3">
      <c r="A13" s="4">
        <v>6</v>
      </c>
      <c r="B13" s="4" t="s">
        <v>33</v>
      </c>
      <c r="C13" s="4" t="s">
        <v>7</v>
      </c>
      <c r="D13" s="4" t="s">
        <v>28</v>
      </c>
      <c r="E13" s="4" t="s">
        <v>29</v>
      </c>
      <c r="F13" s="4"/>
      <c r="G13" s="5">
        <v>78395.63</v>
      </c>
      <c r="H13" s="5">
        <v>759986</v>
      </c>
      <c r="I13" s="6">
        <v>46184</v>
      </c>
      <c r="J13" s="25"/>
      <c r="K13" s="31" t="s">
        <v>84</v>
      </c>
    </row>
    <row r="14" spans="1:11" s="17" customFormat="1" ht="41.4" x14ac:dyDescent="0.3">
      <c r="A14" s="4">
        <v>7</v>
      </c>
      <c r="B14" s="7" t="s">
        <v>51</v>
      </c>
      <c r="C14" s="7" t="s">
        <v>50</v>
      </c>
      <c r="D14" s="7" t="s">
        <v>49</v>
      </c>
      <c r="E14" s="7" t="s">
        <v>48</v>
      </c>
      <c r="F14" s="7"/>
      <c r="G14" s="19">
        <v>38400</v>
      </c>
      <c r="H14" s="19">
        <v>19889</v>
      </c>
      <c r="I14" s="20">
        <v>46568</v>
      </c>
      <c r="J14" s="26"/>
      <c r="K14" s="31" t="s">
        <v>82</v>
      </c>
    </row>
    <row r="15" spans="1:11" s="53" customFormat="1" ht="55.2" x14ac:dyDescent="0.3">
      <c r="A15" s="48">
        <v>8</v>
      </c>
      <c r="B15" s="48" t="s">
        <v>19</v>
      </c>
      <c r="C15" s="48" t="s">
        <v>7</v>
      </c>
      <c r="D15" s="48" t="s">
        <v>21</v>
      </c>
      <c r="E15" s="48" t="s">
        <v>22</v>
      </c>
      <c r="F15" s="48"/>
      <c r="G15" s="49">
        <v>182647.85</v>
      </c>
      <c r="H15" s="49">
        <v>703056.66</v>
      </c>
      <c r="I15" s="55" t="s">
        <v>23</v>
      </c>
      <c r="J15" s="51"/>
      <c r="K15" s="52" t="s">
        <v>84</v>
      </c>
    </row>
    <row r="16" spans="1:11" s="35" customFormat="1" ht="55.2" x14ac:dyDescent="0.3">
      <c r="A16" s="4">
        <v>9</v>
      </c>
      <c r="B16" s="32" t="s">
        <v>61</v>
      </c>
      <c r="C16" s="32" t="s">
        <v>53</v>
      </c>
      <c r="D16" s="32" t="s">
        <v>54</v>
      </c>
      <c r="E16" s="32" t="s">
        <v>55</v>
      </c>
      <c r="F16" s="32"/>
      <c r="G16" s="45">
        <v>17300</v>
      </c>
      <c r="H16" s="33">
        <v>3785</v>
      </c>
      <c r="I16" s="32" t="s">
        <v>56</v>
      </c>
      <c r="J16" s="32" t="s">
        <v>87</v>
      </c>
      <c r="K16" s="34" t="s">
        <v>82</v>
      </c>
    </row>
    <row r="17" spans="1:11" s="17" customFormat="1" ht="27.6" x14ac:dyDescent="0.3">
      <c r="A17" s="4">
        <v>10</v>
      </c>
      <c r="B17" s="4" t="s">
        <v>32</v>
      </c>
      <c r="C17" s="4" t="s">
        <v>7</v>
      </c>
      <c r="D17" s="4" t="s">
        <v>31</v>
      </c>
      <c r="E17" s="4" t="s">
        <v>30</v>
      </c>
      <c r="F17" s="4"/>
      <c r="G17" s="5">
        <v>38735</v>
      </c>
      <c r="H17" s="5">
        <v>645250</v>
      </c>
      <c r="I17" s="21" t="s">
        <v>34</v>
      </c>
      <c r="J17" s="25"/>
      <c r="K17" s="31" t="s">
        <v>86</v>
      </c>
    </row>
    <row r="18" spans="1:11" s="17" customFormat="1" ht="41.4" x14ac:dyDescent="0.3">
      <c r="A18" s="4">
        <v>11</v>
      </c>
      <c r="B18" s="4" t="s">
        <v>24</v>
      </c>
      <c r="C18" s="4" t="s">
        <v>7</v>
      </c>
      <c r="D18" s="4" t="s">
        <v>25</v>
      </c>
      <c r="E18" s="4" t="s">
        <v>26</v>
      </c>
      <c r="F18" s="4"/>
      <c r="G18" s="5">
        <v>29913</v>
      </c>
      <c r="H18" s="5">
        <v>56318.27</v>
      </c>
      <c r="I18" s="21" t="s">
        <v>27</v>
      </c>
      <c r="J18" s="25"/>
      <c r="K18" s="31" t="s">
        <v>85</v>
      </c>
    </row>
    <row r="19" spans="1:11" s="53" customFormat="1" ht="69" x14ac:dyDescent="0.3">
      <c r="A19" s="48">
        <v>12</v>
      </c>
      <c r="B19" s="48" t="s">
        <v>41</v>
      </c>
      <c r="C19" s="48" t="s">
        <v>7</v>
      </c>
      <c r="D19" s="48" t="s">
        <v>37</v>
      </c>
      <c r="E19" s="48" t="s">
        <v>36</v>
      </c>
      <c r="F19" s="48"/>
      <c r="G19" s="49">
        <v>170000</v>
      </c>
      <c r="H19" s="49">
        <v>400000</v>
      </c>
      <c r="I19" s="50">
        <v>46112</v>
      </c>
      <c r="J19" s="51"/>
      <c r="K19" s="34" t="s">
        <v>82</v>
      </c>
    </row>
    <row r="20" spans="1:11" s="17" customFormat="1" ht="41.25" customHeight="1" x14ac:dyDescent="0.3">
      <c r="A20" s="4"/>
      <c r="B20" s="23" t="s">
        <v>77</v>
      </c>
      <c r="C20" s="4"/>
      <c r="D20" s="4"/>
      <c r="E20" s="4"/>
      <c r="F20" s="4"/>
      <c r="G20" s="5"/>
      <c r="H20" s="5"/>
      <c r="I20" s="21"/>
      <c r="J20" s="25"/>
      <c r="K20" s="31"/>
    </row>
    <row r="21" spans="1:11" s="17" customFormat="1" ht="124.2" x14ac:dyDescent="0.3">
      <c r="A21" s="4">
        <v>1</v>
      </c>
      <c r="B21" s="4" t="s">
        <v>47</v>
      </c>
      <c r="C21" s="4" t="s">
        <v>7</v>
      </c>
      <c r="D21" s="4" t="s">
        <v>28</v>
      </c>
      <c r="E21" s="4" t="s">
        <v>46</v>
      </c>
      <c r="F21" s="4"/>
      <c r="G21" s="5">
        <v>56465.05</v>
      </c>
      <c r="H21" s="5">
        <v>1442277</v>
      </c>
      <c r="I21" s="6">
        <v>46564</v>
      </c>
      <c r="J21" s="25"/>
      <c r="K21" s="31" t="s">
        <v>84</v>
      </c>
    </row>
    <row r="22" spans="1:11" s="9" customFormat="1" ht="41.4" x14ac:dyDescent="0.3">
      <c r="A22" s="8">
        <v>2</v>
      </c>
      <c r="B22" s="8" t="s">
        <v>60</v>
      </c>
      <c r="C22" s="8" t="s">
        <v>59</v>
      </c>
      <c r="D22" s="8" t="s">
        <v>57</v>
      </c>
      <c r="E22" s="8" t="s">
        <v>58</v>
      </c>
      <c r="F22" s="8"/>
      <c r="G22" s="15">
        <v>50000</v>
      </c>
      <c r="H22" s="19">
        <v>330000</v>
      </c>
      <c r="I22" s="11">
        <v>46410</v>
      </c>
      <c r="J22" s="27"/>
      <c r="K22" s="31" t="s">
        <v>86</v>
      </c>
    </row>
    <row r="23" spans="1:11" s="9" customFormat="1" ht="82.8" x14ac:dyDescent="0.3">
      <c r="A23" s="4">
        <v>3</v>
      </c>
      <c r="B23" s="8" t="s">
        <v>66</v>
      </c>
      <c r="C23" s="8" t="s">
        <v>65</v>
      </c>
      <c r="D23" s="8" t="s">
        <v>62</v>
      </c>
      <c r="E23" s="8" t="s">
        <v>63</v>
      </c>
      <c r="F23" s="8"/>
      <c r="G23" s="15">
        <v>187885</v>
      </c>
      <c r="H23" s="46" t="s">
        <v>64</v>
      </c>
      <c r="I23" s="11">
        <v>46387</v>
      </c>
      <c r="J23" s="25"/>
      <c r="K23" s="31" t="s">
        <v>84</v>
      </c>
    </row>
    <row r="24" spans="1:11" s="17" customFormat="1" ht="69" x14ac:dyDescent="0.3">
      <c r="A24" s="8">
        <v>4</v>
      </c>
      <c r="B24" s="4" t="s">
        <v>43</v>
      </c>
      <c r="C24" s="4" t="s">
        <v>7</v>
      </c>
      <c r="D24" s="4" t="s">
        <v>45</v>
      </c>
      <c r="E24" s="4" t="s">
        <v>44</v>
      </c>
      <c r="F24" s="4"/>
      <c r="G24" s="5">
        <v>59000</v>
      </c>
      <c r="H24" s="5">
        <v>782730</v>
      </c>
      <c r="I24" s="6">
        <v>46564</v>
      </c>
      <c r="J24" s="25"/>
      <c r="K24" s="31" t="s">
        <v>84</v>
      </c>
    </row>
    <row r="25" spans="1:11" s="17" customFormat="1" ht="124.2" x14ac:dyDescent="0.3">
      <c r="A25" s="4">
        <v>5</v>
      </c>
      <c r="B25" s="4" t="s">
        <v>42</v>
      </c>
      <c r="C25" s="4" t="s">
        <v>38</v>
      </c>
      <c r="D25" s="4" t="s">
        <v>9</v>
      </c>
      <c r="E25" s="4" t="s">
        <v>40</v>
      </c>
      <c r="F25" s="4"/>
      <c r="G25" s="5">
        <v>197500</v>
      </c>
      <c r="H25" s="5">
        <v>1556390</v>
      </c>
      <c r="I25" s="6">
        <v>46199</v>
      </c>
      <c r="J25" s="25"/>
      <c r="K25" s="31" t="s">
        <v>81</v>
      </c>
    </row>
    <row r="26" spans="1:11" s="9" customFormat="1" ht="69" x14ac:dyDescent="0.3">
      <c r="A26" s="8">
        <v>6</v>
      </c>
      <c r="B26" s="8" t="s">
        <v>69</v>
      </c>
      <c r="C26" s="8" t="s">
        <v>59</v>
      </c>
      <c r="D26" s="8" t="s">
        <v>67</v>
      </c>
      <c r="E26" s="8" t="s">
        <v>68</v>
      </c>
      <c r="F26" s="8"/>
      <c r="G26" s="15">
        <v>174143</v>
      </c>
      <c r="H26" s="19">
        <v>2102381</v>
      </c>
      <c r="I26" s="11">
        <v>46387</v>
      </c>
      <c r="J26" s="25"/>
      <c r="K26" s="31" t="s">
        <v>81</v>
      </c>
    </row>
    <row r="27" spans="1:11" s="9" customFormat="1" ht="55.2" x14ac:dyDescent="0.3">
      <c r="A27" s="4">
        <v>7</v>
      </c>
      <c r="B27" s="12" t="s">
        <v>72</v>
      </c>
      <c r="C27" s="12" t="s">
        <v>59</v>
      </c>
      <c r="D27" s="12" t="s">
        <v>70</v>
      </c>
      <c r="E27" s="12" t="s">
        <v>71</v>
      </c>
      <c r="F27" s="12"/>
      <c r="G27" s="16">
        <v>1520124</v>
      </c>
      <c r="H27" s="19">
        <v>8000000</v>
      </c>
      <c r="I27" s="13">
        <v>46477</v>
      </c>
      <c r="J27" s="65"/>
      <c r="K27" s="30" t="s">
        <v>83</v>
      </c>
    </row>
    <row r="28" spans="1:11" s="14" customFormat="1" ht="41.4" x14ac:dyDescent="0.3">
      <c r="A28" s="8">
        <v>8</v>
      </c>
      <c r="B28" s="11" t="s">
        <v>79</v>
      </c>
      <c r="C28" s="11" t="s">
        <v>78</v>
      </c>
      <c r="D28" s="11" t="s">
        <v>9</v>
      </c>
      <c r="E28" s="11" t="s">
        <v>80</v>
      </c>
      <c r="F28" s="11"/>
      <c r="G28" s="15">
        <v>277330</v>
      </c>
      <c r="H28" s="22">
        <v>911294</v>
      </c>
      <c r="I28" s="11">
        <v>46387</v>
      </c>
      <c r="J28" s="25"/>
      <c r="K28" s="31" t="s">
        <v>81</v>
      </c>
    </row>
    <row r="29" spans="1:11" s="9" customFormat="1" ht="82.8" x14ac:dyDescent="0.3">
      <c r="A29" s="7">
        <v>9</v>
      </c>
      <c r="B29" s="37" t="s">
        <v>75</v>
      </c>
      <c r="C29" s="37" t="s">
        <v>59</v>
      </c>
      <c r="D29" s="37" t="s">
        <v>73</v>
      </c>
      <c r="E29" s="37" t="s">
        <v>74</v>
      </c>
      <c r="F29" s="37"/>
      <c r="G29" s="38">
        <v>70000</v>
      </c>
      <c r="H29" s="39">
        <v>324943</v>
      </c>
      <c r="I29" s="40">
        <v>46386</v>
      </c>
      <c r="J29" s="30"/>
      <c r="K29" s="30" t="s">
        <v>82</v>
      </c>
    </row>
    <row r="30" spans="1:11" s="9" customFormat="1" ht="69" x14ac:dyDescent="0.3">
      <c r="A30" s="26">
        <v>10</v>
      </c>
      <c r="B30" s="8" t="s">
        <v>97</v>
      </c>
      <c r="C30" s="8" t="s">
        <v>59</v>
      </c>
      <c r="D30" s="8" t="s">
        <v>96</v>
      </c>
      <c r="E30" s="8" t="s">
        <v>98</v>
      </c>
      <c r="F30" s="8"/>
      <c r="G30" s="15">
        <v>5065.09</v>
      </c>
      <c r="H30" s="22">
        <v>22227</v>
      </c>
      <c r="I30" s="11">
        <v>46152</v>
      </c>
      <c r="J30" s="42"/>
      <c r="K30" s="30" t="s">
        <v>81</v>
      </c>
    </row>
    <row r="31" spans="1:11" s="9" customFormat="1" ht="69" x14ac:dyDescent="0.3">
      <c r="A31" s="4">
        <v>11</v>
      </c>
      <c r="B31" s="12" t="s">
        <v>101</v>
      </c>
      <c r="C31" s="12" t="s">
        <v>59</v>
      </c>
      <c r="D31" s="12" t="s">
        <v>102</v>
      </c>
      <c r="E31" s="12" t="s">
        <v>103</v>
      </c>
      <c r="F31" s="12"/>
      <c r="G31" s="16">
        <v>7259</v>
      </c>
      <c r="H31" s="39">
        <v>80274.52</v>
      </c>
      <c r="I31" s="13">
        <v>46265</v>
      </c>
      <c r="J31" s="8" t="s">
        <v>104</v>
      </c>
      <c r="K31" s="30" t="s">
        <v>84</v>
      </c>
    </row>
    <row r="32" spans="1:11" s="9" customFormat="1" ht="41.4" x14ac:dyDescent="0.3">
      <c r="A32" s="26">
        <v>12</v>
      </c>
      <c r="B32" s="12" t="s">
        <v>105</v>
      </c>
      <c r="C32" s="12" t="s">
        <v>59</v>
      </c>
      <c r="D32" s="12" t="s">
        <v>106</v>
      </c>
      <c r="E32" s="12" t="s">
        <v>107</v>
      </c>
      <c r="F32" s="12"/>
      <c r="G32" s="16">
        <v>3988.8</v>
      </c>
      <c r="H32" s="39">
        <v>15027</v>
      </c>
      <c r="I32" s="13">
        <v>46185</v>
      </c>
      <c r="J32" s="8" t="s">
        <v>104</v>
      </c>
      <c r="K32" s="30" t="s">
        <v>90</v>
      </c>
    </row>
    <row r="33" spans="1:11" s="9" customFormat="1" ht="55.2" x14ac:dyDescent="0.3">
      <c r="A33" s="7">
        <v>13</v>
      </c>
      <c r="B33" s="12" t="s">
        <v>108</v>
      </c>
      <c r="C33" s="12" t="s">
        <v>59</v>
      </c>
      <c r="D33" s="12" t="s">
        <v>109</v>
      </c>
      <c r="E33" s="12" t="s">
        <v>110</v>
      </c>
      <c r="F33" s="12"/>
      <c r="G33" s="54" t="s">
        <v>111</v>
      </c>
      <c r="H33" s="39">
        <v>566617</v>
      </c>
      <c r="I33" s="13" t="s">
        <v>112</v>
      </c>
      <c r="J33" s="8"/>
      <c r="K33" s="30" t="s">
        <v>82</v>
      </c>
    </row>
    <row r="34" spans="1:11" s="9" customFormat="1" ht="73.5" customHeight="1" x14ac:dyDescent="0.3">
      <c r="A34" s="47">
        <v>14</v>
      </c>
      <c r="B34" s="8" t="s">
        <v>137</v>
      </c>
      <c r="C34" s="12" t="s">
        <v>59</v>
      </c>
      <c r="D34" s="12" t="s">
        <v>116</v>
      </c>
      <c r="E34" s="12" t="s">
        <v>117</v>
      </c>
      <c r="F34" s="12" t="s">
        <v>118</v>
      </c>
      <c r="G34" s="16" t="s">
        <v>119</v>
      </c>
      <c r="H34" s="56">
        <v>140760</v>
      </c>
      <c r="I34" s="13">
        <v>46383</v>
      </c>
      <c r="J34" s="13"/>
      <c r="K34" s="64" t="s">
        <v>120</v>
      </c>
    </row>
    <row r="35" spans="1:11" s="9" customFormat="1" ht="116.25" customHeight="1" x14ac:dyDescent="0.3">
      <c r="A35" s="47">
        <v>15</v>
      </c>
      <c r="B35" s="8" t="s">
        <v>139</v>
      </c>
      <c r="C35" s="12" t="s">
        <v>59</v>
      </c>
      <c r="D35" s="12" t="s">
        <v>140</v>
      </c>
      <c r="E35" s="12" t="s">
        <v>141</v>
      </c>
      <c r="F35" s="12" t="s">
        <v>142</v>
      </c>
      <c r="G35" s="16">
        <v>38590.400000000001</v>
      </c>
      <c r="H35" s="56">
        <v>223054.7</v>
      </c>
      <c r="I35" s="13">
        <v>46483</v>
      </c>
      <c r="J35" s="42"/>
      <c r="K35" s="9" t="s">
        <v>86</v>
      </c>
    </row>
    <row r="36" spans="1:11" s="9" customFormat="1" ht="69" x14ac:dyDescent="0.3">
      <c r="A36" s="47">
        <v>16</v>
      </c>
      <c r="B36" s="8" t="s">
        <v>143</v>
      </c>
      <c r="C36" s="12" t="s">
        <v>144</v>
      </c>
      <c r="D36" s="12" t="s">
        <v>145</v>
      </c>
      <c r="E36" s="12" t="s">
        <v>147</v>
      </c>
      <c r="F36" s="12" t="s">
        <v>146</v>
      </c>
      <c r="G36" s="16">
        <v>21916</v>
      </c>
      <c r="H36" s="56">
        <v>162028</v>
      </c>
      <c r="I36" s="13">
        <v>46394</v>
      </c>
      <c r="J36" s="12"/>
      <c r="K36" s="9" t="s">
        <v>82</v>
      </c>
    </row>
    <row r="37" spans="1:11" s="9" customFormat="1" ht="207" x14ac:dyDescent="0.3">
      <c r="A37" s="66">
        <v>25</v>
      </c>
      <c r="B37" s="8" t="s">
        <v>148</v>
      </c>
      <c r="C37" s="12" t="s">
        <v>151</v>
      </c>
      <c r="D37" s="8" t="s">
        <v>149</v>
      </c>
      <c r="E37" s="12" t="s">
        <v>152</v>
      </c>
      <c r="F37" s="46" t="s">
        <v>153</v>
      </c>
      <c r="G37" s="15">
        <v>204589</v>
      </c>
      <c r="H37" s="56">
        <v>1312500</v>
      </c>
      <c r="I37" s="67">
        <v>46660</v>
      </c>
      <c r="J37" s="68" t="s">
        <v>150</v>
      </c>
      <c r="K37" s="9" t="s">
        <v>120</v>
      </c>
    </row>
    <row r="38" spans="1:11" x14ac:dyDescent="0.3">
      <c r="A38" s="41"/>
      <c r="B38" s="41"/>
      <c r="C38" s="41"/>
      <c r="D38" s="41"/>
      <c r="E38" s="41"/>
      <c r="F38" s="41"/>
      <c r="G38" s="44"/>
      <c r="H38" s="44"/>
      <c r="I38" s="41"/>
      <c r="J38" s="41"/>
    </row>
    <row r="39" spans="1:11" x14ac:dyDescent="0.3">
      <c r="A39" s="41"/>
      <c r="B39" s="41"/>
      <c r="C39" s="41"/>
      <c r="D39" s="41"/>
      <c r="E39" s="41"/>
      <c r="F39" s="41"/>
      <c r="G39" s="41"/>
      <c r="H39" s="41"/>
      <c r="I39" s="41"/>
      <c r="J39" s="41"/>
    </row>
    <row r="40" spans="1:11" x14ac:dyDescent="0.3">
      <c r="A40" s="41"/>
      <c r="B40" s="41"/>
      <c r="C40" s="41"/>
      <c r="D40" s="41"/>
      <c r="E40" s="41"/>
      <c r="F40" s="41"/>
      <c r="G40" s="41"/>
      <c r="H40" s="41"/>
      <c r="I40" s="41"/>
      <c r="J40" s="41"/>
    </row>
    <row r="41" spans="1:11" x14ac:dyDescent="0.3">
      <c r="A41" s="41"/>
      <c r="B41" s="41"/>
      <c r="C41" s="41"/>
      <c r="D41" s="41"/>
      <c r="E41" s="41"/>
      <c r="F41" s="41"/>
      <c r="G41" s="41"/>
      <c r="H41" s="41"/>
      <c r="I41" s="41"/>
      <c r="J41" s="41"/>
    </row>
    <row r="42" spans="1:11" x14ac:dyDescent="0.3">
      <c r="A42" s="41"/>
      <c r="B42" s="41"/>
      <c r="C42" s="41"/>
      <c r="D42" s="41"/>
      <c r="E42" s="41"/>
      <c r="F42" s="41"/>
      <c r="G42" s="41"/>
      <c r="H42" s="41"/>
      <c r="I42" s="41"/>
      <c r="J42" s="41"/>
    </row>
  </sheetData>
  <mergeCells count="1">
    <mergeCell ref="C2:H2"/>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DS còn hiệu lực</vt:lpstr>
      <vt:lpstr>DS cấp phép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HP Elitebook</cp:lastModifiedBy>
  <cp:lastPrinted>2026-01-24T07:20:12Z</cp:lastPrinted>
  <dcterms:created xsi:type="dcterms:W3CDTF">2025-12-03T14:55:04Z</dcterms:created>
  <dcterms:modified xsi:type="dcterms:W3CDTF">2026-05-27T15:01:26Z</dcterms:modified>
</cp:coreProperties>
</file>